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Formatos'!$A$7:$AT$16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15" i="1" l="1"/>
  <c r="AR8" i="1" l="1"/>
  <c r="C8" i="1" s="1"/>
  <c r="B8" i="1" s="1"/>
  <c r="AS8" i="1"/>
  <c r="AR9" i="1"/>
  <c r="C9" i="1" s="1"/>
  <c r="A9" i="1" s="1"/>
  <c r="AS9" i="1"/>
  <c r="AR10" i="1"/>
  <c r="C10" i="1" s="1"/>
  <c r="A10" i="1" s="1"/>
  <c r="AS10" i="1"/>
  <c r="AR11" i="1"/>
  <c r="C11" i="1" s="1"/>
  <c r="A11" i="1" s="1"/>
  <c r="AS11" i="1"/>
  <c r="AR12" i="1"/>
  <c r="C12" i="1" s="1"/>
  <c r="B12" i="1" s="1"/>
  <c r="AS12" i="1"/>
  <c r="AR13" i="1"/>
  <c r="C13" i="1" s="1"/>
  <c r="A13" i="1" s="1"/>
  <c r="AS13" i="1"/>
  <c r="AR14" i="1"/>
  <c r="C14" i="1" s="1"/>
  <c r="B14" i="1" s="1"/>
  <c r="AS14" i="1"/>
  <c r="AR15" i="1"/>
  <c r="C15" i="1" s="1"/>
  <c r="A15" i="1" s="1"/>
  <c r="AS15" i="1"/>
  <c r="AR16" i="1"/>
  <c r="AS16" i="1"/>
  <c r="U8" i="1"/>
  <c r="U9" i="1"/>
  <c r="U10" i="1"/>
  <c r="U11" i="1"/>
  <c r="U12" i="1"/>
  <c r="U13" i="1"/>
  <c r="U14" i="1"/>
  <c r="U16" i="1"/>
  <c r="C16" i="1"/>
  <c r="B16" i="1" s="1"/>
  <c r="B15" i="1" l="1"/>
  <c r="B9" i="1"/>
  <c r="B13" i="1"/>
  <c r="A12" i="1"/>
  <c r="B11" i="1"/>
  <c r="A16" i="1"/>
  <c r="A14" i="1"/>
  <c r="A8" i="1"/>
  <c r="B10" i="1"/>
</calcChain>
</file>

<file path=xl/sharedStrings.xml><?xml version="1.0" encoding="utf-8"?>
<sst xmlns="http://schemas.openxmlformats.org/spreadsheetml/2006/main" count="584" uniqueCount="349">
  <si>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</si>
  <si>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</si>
  <si>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</si>
  <si>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</si>
  <si>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</si>
  <si>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</si>
  <si>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</si>
  <si>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</si>
  <si>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</si>
  <si>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</si>
  <si>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</si>
  <si>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</si>
  <si>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</si>
  <si>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</si>
  <si>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</si>
  <si>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</si>
  <si>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</si>
  <si>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</si>
  <si>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</si>
  <si>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</si>
  <si>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</si>
  <si>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</si>
  <si>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</si>
  <si>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</si>
  <si>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</si>
  <si>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</si>
  <si>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</si>
  <si>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</si>
  <si>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</si>
  <si>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</si>
  <si>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</si>
  <si>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</si>
  <si>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</si>
  <si>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</si>
  <si>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</si>
  <si>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</si>
  <si>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</si>
  <si>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</si>
  <si>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</si>
  <si>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</si>
  <si>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</si>
  <si>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</si>
  <si>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</si>
  <si>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</si>
  <si>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</si>
  <si>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</si>
  <si>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</si>
  <si>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</si>
  <si>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</si>
  <si>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</si>
  <si>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</si>
  <si>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</si>
  <si>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</si>
  <si>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</si>
  <si>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</si>
  <si>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</si>
  <si>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</si>
  <si>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</si>
  <si>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</si>
  <si>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</si>
  <si>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</si>
  <si>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</si>
  <si>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</si>
  <si>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</si>
  <si>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</si>
  <si>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</si>
  <si>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</si>
  <si>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</si>
  <si>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</si>
  <si>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</si>
  <si>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</si>
  <si>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</si>
  <si>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</si>
  <si>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</si>
  <si>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</si>
  <si>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</si>
  <si>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</si>
  <si>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</si>
  <si>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</si>
  <si>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</si>
  <si>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</si>
  <si>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</si>
  <si>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</si>
  <si>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</si>
  <si>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</si>
  <si>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</si>
  <si>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</si>
  <si>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</si>
  <si>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</si>
  <si>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</si>
  <si>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</si>
  <si>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</si>
  <si>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</si>
  <si>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</si>
  <si>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</si>
  <si>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</si>
  <si>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</si>
  <si>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</si>
  <si>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</si>
  <si>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</si>
  <si>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</si>
  <si>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</si>
  <si>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</si>
  <si>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</si>
  <si>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</si>
  <si>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</si>
  <si>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</si>
  <si>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</si>
  <si>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</si>
  <si>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</si>
  <si>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</si>
  <si>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</si>
  <si>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</si>
  <si>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</si>
  <si>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</si>
  <si>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</si>
  <si>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</si>
  <si>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</si>
  <si>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</si>
  <si>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</si>
  <si>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</si>
  <si>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</si>
  <si>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</si>
  <si>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</si>
  <si>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</si>
  <si>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</si>
  <si>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</si>
  <si>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</si>
  <si>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</si>
  <si>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</si>
  <si>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</si>
  <si>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</si>
  <si>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</si>
  <si>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</si>
  <si>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</si>
  <si>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</si>
  <si>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</si>
  <si>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</si>
  <si>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</si>
  <si>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</si>
  <si>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</si>
  <si>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</si>
  <si>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</si>
  <si>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</si>
  <si>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</si>
  <si>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</si>
  <si>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</si>
  <si>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</si>
  <si>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</si>
  <si>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</si>
  <si>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</si>
  <si>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</si>
  <si>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</si>
  <si>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</si>
  <si>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</si>
  <si>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</si>
  <si>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</si>
  <si>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</si>
  <si>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</si>
  <si>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</si>
  <si>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</si>
  <si>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</si>
  <si>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</si>
  <si>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</si>
  <si>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</si>
  <si>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</si>
  <si>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</si>
  <si>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</si>
  <si>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</si>
  <si>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</si>
  <si>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</si>
  <si>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</si>
  <si>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</si>
  <si>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</si>
  <si>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</si>
  <si>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</si>
  <si>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</si>
  <si>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</si>
  <si>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</si>
  <si>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</si>
  <si>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</si>
  <si>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</si>
  <si>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</si>
  <si>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</si>
  <si>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</si>
  <si>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</si>
  <si>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</si>
  <si>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</si>
  <si>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</si>
  <si>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</si>
  <si>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</si>
  <si>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</si>
  <si>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</si>
  <si>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</si>
  <si>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</si>
  <si>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</si>
  <si>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</si>
  <si>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</si>
  <si>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</si>
  <si>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</si>
  <si>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</si>
  <si>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</si>
  <si>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</si>
  <si>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</si>
  <si>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</si>
  <si>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</si>
  <si>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</si>
  <si>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</si>
  <si>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</si>
  <si>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</si>
  <si>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</si>
  <si>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</si>
  <si>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</si>
  <si>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</si>
  <si>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</si>
  <si>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</si>
  <si>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</si>
  <si>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</si>
  <si>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</si>
  <si>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</si>
  <si>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</si>
  <si>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</si>
  <si>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</si>
  <si>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</si>
  <si>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</si>
  <si>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</si>
  <si>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</si>
  <si>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</si>
  <si>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</si>
  <si>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</si>
  <si>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</si>
  <si>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</si>
  <si>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</si>
  <si>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</si>
  <si>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</si>
  <si>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</si>
  <si>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</si>
  <si>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</si>
  <si>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</si>
  <si>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</si>
  <si>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</si>
  <si>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</si>
  <si>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</si>
  <si>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</si>
  <si>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</si>
  <si>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</si>
  <si>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</si>
  <si>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</si>
  <si>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</si>
  <si>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</si>
  <si>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</si>
  <si>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</si>
  <si>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</si>
  <si>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</si>
  <si>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</si>
  <si>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</si>
  <si>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</si>
  <si>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</si>
  <si>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</si>
  <si>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</si>
  <si>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</si>
  <si>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</si>
  <si>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</si>
  <si>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</si>
  <si>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</si>
  <si>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</si>
  <si>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</si>
  <si>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</si>
  <si>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</si>
  <si>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</si>
  <si>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</si>
  <si>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</si>
  <si>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</si>
  <si>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</si>
  <si>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</si>
  <si>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</si>
  <si>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</si>
  <si>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</si>
  <si>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</si>
  <si>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</si>
  <si>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</si>
  <si>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</si>
  <si>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</si>
  <si>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</si>
  <si>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</si>
  <si>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</si>
  <si>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</si>
  <si>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</si>
  <si>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</si>
  <si>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</si>
  <si>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</si>
  <si>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</si>
  <si>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</si>
  <si>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</si>
  <si>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</si>
  <si>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</si>
  <si>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</si>
  <si>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</si>
  <si>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</si>
  <si>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</si>
  <si>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</si>
  <si>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</si>
  <si>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</si>
  <si>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</si>
  <si>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</si>
  <si>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</si>
  <si>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</si>
  <si>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</si>
  <si>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</si>
  <si>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</si>
  <si>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</si>
  <si>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</si>
  <si>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</si>
  <si>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</si>
  <si>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</si>
  <si>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</si>
  <si>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</si>
  <si>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24600001 MATERIAL ELÉCTRICO Y ELECTRÓNICO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</si>
  <si>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</si>
  <si>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</si>
  <si>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</si>
  <si>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</si>
  <si>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</si>
  <si>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</si>
  <si>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</si>
  <si>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FEDERAL</t>
  </si>
  <si>
    <t>21100001 MATERIALES Y UTILES DE OFICINA</t>
  </si>
  <si>
    <t>RECURSOS MATERIALES Y SERV GENERALES</t>
  </si>
  <si>
    <t>PROPIO</t>
  </si>
  <si>
    <t>A 1311</t>
  </si>
  <si>
    <t>H 16821</t>
  </si>
  <si>
    <t>H 16822</t>
  </si>
  <si>
    <t>A 1313</t>
  </si>
  <si>
    <t>A 1312</t>
  </si>
  <si>
    <t>A98391</t>
  </si>
  <si>
    <t>VLL 114</t>
  </si>
  <si>
    <t>B211</t>
  </si>
  <si>
    <t>24900001 PINTURAS</t>
  </si>
  <si>
    <t>22200001 PRODUCTOS ALIMENTICIOS PARA ANIMALES</t>
  </si>
  <si>
    <t>35100001 CONSERVACIÓN Y MANTENIMIENTO DE INMUEBLES (EDIFICIOS PÚBLICOS)</t>
  </si>
  <si>
    <t>21200001 MATERIALES Y ÚTILES DE IMPRESIÓN Y REPRODUCCIÓN</t>
  </si>
  <si>
    <t>RECUBRIMIENTOS Y PINTURAS DE CALIDAD SA DE CV</t>
  </si>
  <si>
    <t>AGRO ALIMENTARIA EL REBOZO SA DE CV</t>
  </si>
  <si>
    <t>TIENDAS DE COMPUTO SA DE CV</t>
  </si>
  <si>
    <t xml:space="preserve">CARLOS ALBERTO </t>
  </si>
  <si>
    <t xml:space="preserve">ROJAS </t>
  </si>
  <si>
    <t>ORTEGA</t>
  </si>
  <si>
    <t xml:space="preserve">CARLOS ROBERTO </t>
  </si>
  <si>
    <t xml:space="preserve">MORENO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</si>
</sst>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1">
        <f t="shared" ref="A8:A16" si="0">YEAR(C8)</f>
        <v>2020</v>
      </c>
      <c r="B8" s="8">
        <f t="shared" ref="B8:B16" si="1">EOMONTH(C8,-1)+1</f>
        <v>44075</v>
      </c>
      <c r="C8" s="25">
        <f t="shared" ref="C8:C16" si="2">+AR8</f>
        <v>44104</v>
      </c>
      <c r="D8" s="21" t="s">
        <v>109</v>
      </c>
      <c r="E8" s="21" t="s">
        <v>113</v>
      </c>
      <c r="F8" s="28" t="s">
        <v>329</v>
      </c>
      <c r="G8" s="22" t="s">
        <v>151</v>
      </c>
      <c r="I8" t="s">
        <v>326</v>
      </c>
      <c r="K8" t="s">
        <v>344</v>
      </c>
      <c r="L8" t="s">
        <v>345</v>
      </c>
      <c r="M8" t="s">
        <v>346</v>
      </c>
      <c r="P8" s="23" t="s">
        <v>169</v>
      </c>
      <c r="Q8" s="23" t="s">
        <v>327</v>
      </c>
      <c r="T8" s="24">
        <v>4710</v>
      </c>
      <c r="U8" s="24">
        <f t="shared" ref="U8:U16" si="3">+T8*1.16</f>
        <v>5463.5999999999995</v>
      </c>
      <c r="X8" s="21" t="s">
        <v>170</v>
      </c>
      <c r="Y8" s="21" t="s">
        <v>171</v>
      </c>
      <c r="Z8" s="21" t="s">
        <v>172</v>
      </c>
      <c r="AC8" s="26">
        <v>44086</v>
      </c>
      <c r="AD8" s="26">
        <v>44086</v>
      </c>
      <c r="AG8" s="27" t="s">
        <v>324</v>
      </c>
      <c r="AH8" s="27" t="s">
        <v>324</v>
      </c>
      <c r="AQ8" s="21" t="s">
        <v>150</v>
      </c>
      <c r="AR8" s="8">
        <f t="shared" ref="AR8:AR16" si="4">EOMONTH(AC8,0)</f>
        <v>44104</v>
      </c>
      <c r="AS8" s="8">
        <f t="shared" ref="AS8:AS16" si="5">EOMONTH(AC8,0)</f>
        <v>44104</v>
      </c>
    </row>
    <row r="9" spans="1:46" x14ac:dyDescent="0.25">
      <c r="A9" s="21">
        <f t="shared" si="0"/>
        <v>2020</v>
      </c>
      <c r="B9" s="8">
        <f t="shared" si="1"/>
        <v>44075</v>
      </c>
      <c r="C9" s="25">
        <f t="shared" si="2"/>
        <v>44104</v>
      </c>
      <c r="D9" s="21" t="s">
        <v>109</v>
      </c>
      <c r="E9" s="21" t="s">
        <v>113</v>
      </c>
      <c r="F9" s="28" t="s">
        <v>330</v>
      </c>
      <c r="G9" s="22" t="s">
        <v>151</v>
      </c>
      <c r="I9" t="s">
        <v>337</v>
      </c>
      <c r="K9" s="21"/>
      <c r="L9" s="21"/>
      <c r="M9" s="21"/>
      <c r="N9" t="s">
        <v>341</v>
      </c>
      <c r="P9" s="23" t="s">
        <v>169</v>
      </c>
      <c r="Q9" s="23" t="s">
        <v>327</v>
      </c>
      <c r="T9" s="24">
        <v>4587.93</v>
      </c>
      <c r="U9" s="24">
        <f t="shared" si="3"/>
        <v>5321.9988000000003</v>
      </c>
      <c r="X9" s="21" t="s">
        <v>170</v>
      </c>
      <c r="Y9" s="21" t="s">
        <v>171</v>
      </c>
      <c r="Z9" s="21" t="s">
        <v>172</v>
      </c>
      <c r="AC9" s="26">
        <v>44086</v>
      </c>
      <c r="AD9" s="26">
        <v>44086</v>
      </c>
      <c r="AG9" s="27" t="s">
        <v>325</v>
      </c>
      <c r="AH9" s="27" t="s">
        <v>325</v>
      </c>
      <c r="AQ9" s="21" t="s">
        <v>150</v>
      </c>
      <c r="AR9" s="8">
        <f t="shared" si="4"/>
        <v>44104</v>
      </c>
      <c r="AS9" s="8">
        <f t="shared" si="5"/>
        <v>44104</v>
      </c>
    </row>
    <row r="10" spans="1:46" x14ac:dyDescent="0.25">
      <c r="A10" s="21">
        <f t="shared" si="0"/>
        <v>2020</v>
      </c>
      <c r="B10" s="8">
        <f t="shared" si="1"/>
        <v>44075</v>
      </c>
      <c r="C10" s="25">
        <f t="shared" si="2"/>
        <v>44104</v>
      </c>
      <c r="D10" s="21" t="s">
        <v>109</v>
      </c>
      <c r="E10" s="21" t="s">
        <v>113</v>
      </c>
      <c r="F10" s="28" t="s">
        <v>331</v>
      </c>
      <c r="G10" s="22" t="s">
        <v>151</v>
      </c>
      <c r="I10" t="s">
        <v>337</v>
      </c>
      <c r="K10" s="21"/>
      <c r="L10" s="21"/>
      <c r="M10" s="21"/>
      <c r="N10" t="s">
        <v>341</v>
      </c>
      <c r="P10" s="23" t="s">
        <v>169</v>
      </c>
      <c r="Q10" s="23" t="s">
        <v>327</v>
      </c>
      <c r="T10" s="24">
        <v>2263.37</v>
      </c>
      <c r="U10" s="24">
        <f t="shared" si="3"/>
        <v>2625.5091999999995</v>
      </c>
      <c r="X10" s="21" t="s">
        <v>170</v>
      </c>
      <c r="Y10" s="21" t="s">
        <v>171</v>
      </c>
      <c r="Z10" s="21" t="s">
        <v>172</v>
      </c>
      <c r="AC10" s="26">
        <v>44086</v>
      </c>
      <c r="AD10" s="26">
        <v>44086</v>
      </c>
      <c r="AG10" s="27" t="s">
        <v>325</v>
      </c>
      <c r="AH10" s="27" t="s">
        <v>325</v>
      </c>
      <c r="AQ10" s="21" t="s">
        <v>150</v>
      </c>
      <c r="AR10" s="8">
        <f t="shared" si="4"/>
        <v>44104</v>
      </c>
      <c r="AS10" s="8">
        <f t="shared" si="5"/>
        <v>44104</v>
      </c>
    </row>
    <row r="11" spans="1:46" x14ac:dyDescent="0.25">
      <c r="A11" s="21">
        <f t="shared" si="0"/>
        <v>2020</v>
      </c>
      <c r="B11" s="8">
        <f t="shared" si="1"/>
        <v>44075</v>
      </c>
      <c r="C11" s="25">
        <f t="shared" si="2"/>
        <v>44104</v>
      </c>
      <c r="D11" s="21" t="s">
        <v>109</v>
      </c>
      <c r="E11" s="21" t="s">
        <v>113</v>
      </c>
      <c r="F11" s="28" t="s">
        <v>332</v>
      </c>
      <c r="G11" s="22" t="s">
        <v>151</v>
      </c>
      <c r="I11" t="s">
        <v>326</v>
      </c>
      <c r="K11" s="21" t="s">
        <v>344</v>
      </c>
      <c r="L11" s="21" t="s">
        <v>345</v>
      </c>
      <c r="M11" s="21" t="s">
        <v>346</v>
      </c>
      <c r="P11" s="23" t="s">
        <v>169</v>
      </c>
      <c r="Q11" s="23" t="s">
        <v>327</v>
      </c>
      <c r="T11" s="24">
        <v>2400</v>
      </c>
      <c r="U11" s="24">
        <f t="shared" si="3"/>
        <v>2784</v>
      </c>
      <c r="X11" s="21" t="s">
        <v>170</v>
      </c>
      <c r="Y11" s="21" t="s">
        <v>171</v>
      </c>
      <c r="Z11" s="21" t="s">
        <v>172</v>
      </c>
      <c r="AC11" s="26">
        <v>44086</v>
      </c>
      <c r="AD11" s="26">
        <v>44086</v>
      </c>
      <c r="AG11" s="27" t="s">
        <v>328</v>
      </c>
      <c r="AH11" s="27" t="s">
        <v>328</v>
      </c>
      <c r="AQ11" s="21" t="s">
        <v>150</v>
      </c>
      <c r="AR11" s="8">
        <f t="shared" si="4"/>
        <v>44104</v>
      </c>
      <c r="AS11" s="8">
        <f t="shared" si="5"/>
        <v>44104</v>
      </c>
    </row>
    <row r="12" spans="1:46" x14ac:dyDescent="0.25">
      <c r="A12" s="21">
        <f t="shared" si="0"/>
        <v>2020</v>
      </c>
      <c r="B12" s="8">
        <f t="shared" si="1"/>
        <v>44075</v>
      </c>
      <c r="C12" s="25">
        <f t="shared" si="2"/>
        <v>44104</v>
      </c>
      <c r="D12" s="21" t="s">
        <v>109</v>
      </c>
      <c r="E12" s="21" t="s">
        <v>113</v>
      </c>
      <c r="F12" s="28" t="s">
        <v>333</v>
      </c>
      <c r="G12" s="22" t="s">
        <v>151</v>
      </c>
      <c r="I12" t="s">
        <v>326</v>
      </c>
      <c r="K12" s="21" t="s">
        <v>344</v>
      </c>
      <c r="L12" s="21" t="s">
        <v>345</v>
      </c>
      <c r="M12" s="21" t="s">
        <v>346</v>
      </c>
      <c r="P12" s="23" t="s">
        <v>169</v>
      </c>
      <c r="Q12" s="23" t="s">
        <v>327</v>
      </c>
      <c r="T12" s="24">
        <v>2400</v>
      </c>
      <c r="U12" s="24">
        <f t="shared" si="3"/>
        <v>2784</v>
      </c>
      <c r="X12" s="21" t="s">
        <v>170</v>
      </c>
      <c r="Y12" s="21" t="s">
        <v>171</v>
      </c>
      <c r="Z12" s="21" t="s">
        <v>172</v>
      </c>
      <c r="AC12" s="26">
        <v>44086</v>
      </c>
      <c r="AD12" s="26">
        <v>44086</v>
      </c>
      <c r="AG12" s="27" t="s">
        <v>328</v>
      </c>
      <c r="AH12" s="27" t="s">
        <v>328</v>
      </c>
      <c r="AQ12" s="21" t="s">
        <v>150</v>
      </c>
      <c r="AR12" s="8">
        <f t="shared" si="4"/>
        <v>44104</v>
      </c>
      <c r="AS12" s="8">
        <f t="shared" si="5"/>
        <v>44104</v>
      </c>
    </row>
    <row r="13" spans="1:46" x14ac:dyDescent="0.25">
      <c r="A13" s="21">
        <f t="shared" si="0"/>
        <v>2020</v>
      </c>
      <c r="B13" s="8">
        <f t="shared" si="1"/>
        <v>44075</v>
      </c>
      <c r="C13" s="25">
        <f t="shared" si="2"/>
        <v>44104</v>
      </c>
      <c r="D13" s="21" t="s">
        <v>109</v>
      </c>
      <c r="E13" s="21" t="s">
        <v>113</v>
      </c>
      <c r="F13" s="28" t="s">
        <v>334</v>
      </c>
      <c r="G13" s="22" t="s">
        <v>151</v>
      </c>
      <c r="I13" t="s">
        <v>317</v>
      </c>
      <c r="N13" t="s">
        <v>343</v>
      </c>
      <c r="P13" s="23" t="s">
        <v>169</v>
      </c>
      <c r="Q13" s="23" t="s">
        <v>327</v>
      </c>
      <c r="T13" s="24">
        <v>2500</v>
      </c>
      <c r="U13" s="24">
        <f t="shared" si="3"/>
        <v>2900</v>
      </c>
      <c r="X13" s="21" t="s">
        <v>170</v>
      </c>
      <c r="Y13" s="21" t="s">
        <v>171</v>
      </c>
      <c r="Z13" s="21" t="s">
        <v>172</v>
      </c>
      <c r="AC13" s="26">
        <v>44088</v>
      </c>
      <c r="AD13" s="26">
        <v>44088</v>
      </c>
      <c r="AG13" s="27" t="s">
        <v>325</v>
      </c>
      <c r="AH13" s="27" t="s">
        <v>325</v>
      </c>
      <c r="AQ13" s="21" t="s">
        <v>150</v>
      </c>
      <c r="AR13" s="8">
        <f t="shared" si="4"/>
        <v>44104</v>
      </c>
      <c r="AS13" s="8">
        <f t="shared" si="5"/>
        <v>44104</v>
      </c>
    </row>
    <row r="14" spans="1:46" x14ac:dyDescent="0.25">
      <c r="A14" s="21">
        <f t="shared" si="0"/>
        <v>2020</v>
      </c>
      <c r="B14" s="8">
        <f t="shared" si="1"/>
        <v>44075</v>
      </c>
      <c r="C14" s="25">
        <f t="shared" si="2"/>
        <v>44104</v>
      </c>
      <c r="D14" s="21" t="s">
        <v>109</v>
      </c>
      <c r="E14" s="21" t="s">
        <v>113</v>
      </c>
      <c r="F14" s="28" t="s">
        <v>335</v>
      </c>
      <c r="G14" s="22" t="s">
        <v>151</v>
      </c>
      <c r="I14" t="s">
        <v>340</v>
      </c>
      <c r="K14" t="s">
        <v>347</v>
      </c>
      <c r="L14" t="s">
        <v>348</v>
      </c>
      <c r="M14" t="s">
        <v>168</v>
      </c>
      <c r="P14" s="23" t="s">
        <v>169</v>
      </c>
      <c r="Q14" s="23" t="s">
        <v>327</v>
      </c>
      <c r="T14" s="24">
        <v>1120</v>
      </c>
      <c r="U14" s="24">
        <f t="shared" si="3"/>
        <v>1299.1999999999998</v>
      </c>
      <c r="X14" s="21" t="s">
        <v>170</v>
      </c>
      <c r="Y14" s="21" t="s">
        <v>171</v>
      </c>
      <c r="Z14" s="21" t="s">
        <v>172</v>
      </c>
      <c r="AC14" s="26">
        <v>44088</v>
      </c>
      <c r="AD14" s="26">
        <v>44088</v>
      </c>
      <c r="AG14" s="27" t="s">
        <v>328</v>
      </c>
      <c r="AH14" s="27" t="s">
        <v>328</v>
      </c>
      <c r="AQ14" s="21" t="s">
        <v>150</v>
      </c>
      <c r="AR14" s="8">
        <f t="shared" si="4"/>
        <v>44104</v>
      </c>
      <c r="AS14" s="8">
        <f t="shared" si="5"/>
        <v>44104</v>
      </c>
    </row>
    <row r="15" spans="1:46" x14ac:dyDescent="0.25">
      <c r="A15" s="21">
        <f t="shared" si="0"/>
        <v>2020</v>
      </c>
      <c r="B15" s="8">
        <f t="shared" si="1"/>
        <v>44075</v>
      </c>
      <c r="C15" s="25">
        <f t="shared" si="2"/>
        <v>44104</v>
      </c>
      <c r="D15" s="21" t="s">
        <v>109</v>
      </c>
      <c r="E15" s="21" t="s">
        <v>113</v>
      </c>
      <c r="F15" s="28">
        <v>1006</v>
      </c>
      <c r="G15" s="22" t="s">
        <v>151</v>
      </c>
      <c r="I15" t="s">
        <v>338</v>
      </c>
      <c r="N15" t="s">
        <v>342</v>
      </c>
      <c r="P15" s="23" t="s">
        <v>169</v>
      </c>
      <c r="Q15" s="23" t="s">
        <v>327</v>
      </c>
      <c r="T15" s="24">
        <v>1260</v>
      </c>
      <c r="U15" s="24">
        <f>+T15</f>
        <v>1260</v>
      </c>
      <c r="X15" s="21" t="s">
        <v>170</v>
      </c>
      <c r="Y15" s="21" t="s">
        <v>171</v>
      </c>
      <c r="Z15" s="21" t="s">
        <v>172</v>
      </c>
      <c r="AC15" s="26">
        <v>44089</v>
      </c>
      <c r="AD15" s="26">
        <v>44089</v>
      </c>
      <c r="AG15" s="27" t="s">
        <v>328</v>
      </c>
      <c r="AH15" s="27" t="s">
        <v>328</v>
      </c>
      <c r="AQ15" s="21" t="s">
        <v>150</v>
      </c>
      <c r="AR15" s="8">
        <f t="shared" si="4"/>
        <v>44104</v>
      </c>
      <c r="AS15" s="8">
        <f t="shared" si="5"/>
        <v>44104</v>
      </c>
    </row>
    <row r="16" spans="1:46" x14ac:dyDescent="0.25">
      <c r="A16" s="21">
        <f t="shared" si="0"/>
        <v>2020</v>
      </c>
      <c r="B16" s="8">
        <f t="shared" si="1"/>
        <v>44075</v>
      </c>
      <c r="C16" s="25">
        <f t="shared" si="2"/>
        <v>44104</v>
      </c>
      <c r="D16" s="21" t="s">
        <v>109</v>
      </c>
      <c r="E16" s="21" t="s">
        <v>113</v>
      </c>
      <c r="F16" s="28" t="s">
        <v>336</v>
      </c>
      <c r="G16" s="22" t="s">
        <v>151</v>
      </c>
      <c r="I16" t="s">
        <v>339</v>
      </c>
      <c r="K16" t="s">
        <v>190</v>
      </c>
      <c r="L16" t="s">
        <v>186</v>
      </c>
      <c r="M16" t="s">
        <v>255</v>
      </c>
      <c r="P16" s="23" t="s">
        <v>169</v>
      </c>
      <c r="Q16" s="23" t="s">
        <v>327</v>
      </c>
      <c r="T16" s="24">
        <v>8103.45</v>
      </c>
      <c r="U16" s="24">
        <f t="shared" si="3"/>
        <v>9400.0019999999986</v>
      </c>
      <c r="X16" s="21" t="s">
        <v>170</v>
      </c>
      <c r="Y16" s="21" t="s">
        <v>171</v>
      </c>
      <c r="Z16" s="21" t="s">
        <v>172</v>
      </c>
      <c r="AC16" s="26">
        <v>44103</v>
      </c>
      <c r="AD16" s="26">
        <v>44103</v>
      </c>
      <c r="AG16" s="27" t="s">
        <v>324</v>
      </c>
      <c r="AH16" s="27" t="s">
        <v>324</v>
      </c>
      <c r="AQ16" s="21" t="s">
        <v>150</v>
      </c>
      <c r="AR16" s="8">
        <f t="shared" si="4"/>
        <v>44104</v>
      </c>
      <c r="AS16" s="8">
        <f t="shared" si="5"/>
        <v>44104</v>
      </c>
    </row>
    <row r="17" spans="43:45" x14ac:dyDescent="0.25">
      <c r="AQ17" s="21"/>
      <c r="AR17" s="8"/>
      <c r="AS17" s="8"/>
    </row>
    <row r="18" spans="43:45" x14ac:dyDescent="0.25">
      <c r="AQ18" s="21"/>
      <c r="AR18" s="8"/>
      <c r="AS18" s="8"/>
    </row>
    <row r="19" spans="43:45" x14ac:dyDescent="0.25">
      <c r="AQ19" s="21"/>
      <c r="AR19" s="8"/>
      <c r="AS19" s="8"/>
    </row>
    <row r="20" spans="43:45" x14ac:dyDescent="0.25">
      <c r="AQ20" s="21"/>
      <c r="AR20" s="8"/>
      <c r="AS20" s="8"/>
    </row>
    <row r="21" spans="43:45" x14ac:dyDescent="0.25">
      <c r="AQ21" s="21"/>
      <c r="AR21" s="8"/>
      <c r="AS21" s="8"/>
    </row>
    <row r="22" spans="43:45" x14ac:dyDescent="0.25">
      <c r="AQ22" s="21"/>
      <c r="AR22" s="8"/>
      <c r="AS22" s="8"/>
    </row>
    <row r="23" spans="43:45" x14ac:dyDescent="0.25">
      <c r="AQ23" s="21"/>
      <c r="AR23" s="8"/>
      <c r="AS23" s="8"/>
    </row>
    <row r="24" spans="43:45" x14ac:dyDescent="0.25">
      <c r="AQ24" s="21"/>
      <c r="AR24" s="8"/>
      <c r="AS24" s="8"/>
    </row>
    <row r="25" spans="43:45" x14ac:dyDescent="0.25">
      <c r="AQ25" s="21"/>
      <c r="AR25" s="8"/>
      <c r="AS25" s="8"/>
    </row>
    <row r="26" spans="43:45" x14ac:dyDescent="0.25">
      <c r="AQ26" s="21"/>
      <c r="AR26" s="8"/>
      <c r="AS26" s="8"/>
    </row>
    <row r="27" spans="43:45" x14ac:dyDescent="0.25">
      <c r="AQ27" s="21"/>
      <c r="AR27" s="8"/>
      <c r="AS27" s="8"/>
    </row>
    <row r="28" spans="43:45" x14ac:dyDescent="0.25">
      <c r="AQ28" s="21"/>
      <c r="AR28" s="8"/>
      <c r="AS28" s="8"/>
    </row>
    <row r="29" spans="43:45" x14ac:dyDescent="0.25">
      <c r="AQ29" s="21"/>
      <c r="AR29" s="8"/>
      <c r="AS29" s="8"/>
    </row>
  </sheetData>
  <sheetProtection password="CC09" sheet="1" objects="1" scenarios="1"/>
  <autoFilter ref="A7:AT16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318</v>
      </c>
      <c r="F56" t="s">
        <v>319</v>
      </c>
    </row>
    <row r="57" spans="1:6" x14ac:dyDescent="0.25">
      <c r="A57">
        <v>54</v>
      </c>
      <c r="E57" t="s">
        <v>320</v>
      </c>
      <c r="F57" t="s">
        <v>321</v>
      </c>
    </row>
    <row r="58" spans="1:6" x14ac:dyDescent="0.25">
      <c r="A58">
        <v>55</v>
      </c>
      <c r="E58" t="s">
        <v>322</v>
      </c>
      <c r="F58" t="s">
        <v>323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2020-11-09T15:16:40Z</dcterms:modified>
</cp:coreProperties>
</file>